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B723AD40-503B-44C6-BBAE-B3C9E6D3B99F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7" i="1"/>
  <c r="H70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E69" i="1" s="1"/>
  <c r="H69" i="1" s="1"/>
  <c r="G73" i="1"/>
  <c r="G81" i="1" s="1"/>
  <c r="F73" i="1"/>
  <c r="D73" i="1"/>
  <c r="C73" i="1"/>
  <c r="E73" i="1" s="1"/>
  <c r="H73" i="1" s="1"/>
  <c r="G9" i="1"/>
  <c r="F9" i="1"/>
  <c r="D9" i="1"/>
  <c r="E79" i="1"/>
  <c r="H79" i="1" s="1"/>
  <c r="E78" i="1"/>
  <c r="H78" i="1" s="1"/>
  <c r="E77" i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27" i="1" l="1"/>
  <c r="H27" i="1" s="1"/>
  <c r="D81" i="1"/>
  <c r="E37" i="1"/>
  <c r="H37" i="1" s="1"/>
  <c r="F81" i="1"/>
  <c r="E17" i="1"/>
  <c r="H17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<sst xmlns="http://schemas.openxmlformats.org/spreadsheetml/2006/main" count="88" uniqueCount="88">
  <si>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</si>
  <si>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</si>
  <si>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</si>
  <si>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</si>
  <si>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</si>
  <si>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</si>
  <si>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</si>
  <si>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</si>
  <si>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</si>
  <si>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</si>
  <si>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</si>
  <si>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</si>
  <si>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</si>
  <si>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</si>
  <si>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</si>
  <si>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</si>
  <si>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</si>
  <si>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</si>
  <si>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</si>
  <si>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</si>
  <si>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</si>
  <si>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</si>
  <si>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</si>
  <si>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</si>
  <si>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</si>
  <si>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</si>
  <si>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</si>
  <si>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</si>
  <si>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</si>
  <si>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</si>
  <si>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</si>
  <si>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</si>
  <si>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</si>
  <si>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</si>
  <si>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</si>
  <si>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</si>
  <si>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</si>
  <si>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</si>
  <si>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</si>
  <si>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</si>
  <si>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</si>
  <si>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</si>
  <si>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</si>
  <si>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</si>
  <si>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</si>
  <si>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</si>
  <si>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</si>
  <si>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</si>
  <si>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</si>
  <si>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</si>
  <si>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</si>
  <si>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</si>
  <si>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</si>
  <si>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</si>
  <si>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</si>
  <si>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</si>
  <si>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</si>
  <si>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</si>
  <si>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</si>
  <si>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</si>
  <si>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</si>
  <si>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</si>
  <si>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</si>
  <si>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</si>
  <si>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</si>
  <si>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</si>
  <si>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</si>
  <si>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</si>
  <si>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</si>
  <si>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</si>
  <si>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</si>
  <si>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</si>
  <si>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</si>
  <si>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</si>
  <si>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</si>
  <si>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</si>
  <si>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</si>
  <si>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</si>
  <si>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</si>
  <si>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</si>
  <si>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</si>
  <si>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</si>
  <si>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</si>
  <si>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</si>
  <si>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</si>
  <si>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</si>
  <si>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</si>
  <si>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31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</si>
</sst>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G58" sqref="G58:G60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64152600</v>
      </c>
      <c r="D9" s="16">
        <f>SUM(D10:D16)</f>
        <v>-2219999.9999999995</v>
      </c>
      <c r="E9" s="16">
        <f t="shared" ref="E9:E26" si="0">C9+D9</f>
        <v>61932600</v>
      </c>
      <c r="F9" s="16">
        <f>SUM(F10:F16)</f>
        <v>57427279.600000001</v>
      </c>
      <c r="G9" s="16">
        <f>SUM(G10:G16)</f>
        <v>57109490.460000008</v>
      </c>
      <c r="H9" s="16">
        <f t="shared" ref="H9:H40" si="1">E9-F9</f>
        <v>4505320.3999999985</v>
      </c>
    </row>
    <row r="10" spans="2:9" ht="11.95" customHeight="1" x14ac:dyDescent="0.25">
      <c r="B10" s="11" t="s">
        <v>14</v>
      </c>
      <c r="C10" s="12">
        <v>20053300</v>
      </c>
      <c r="D10" s="13">
        <v>816593.09</v>
      </c>
      <c r="E10" s="18">
        <f t="shared" si="0"/>
        <v>20869893.09</v>
      </c>
      <c r="F10" s="12">
        <v>20309112.890000001</v>
      </c>
      <c r="G10" s="12">
        <v>20309112.890000001</v>
      </c>
      <c r="H10" s="20">
        <f t="shared" si="1"/>
        <v>560780.19999999925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16906860</v>
      </c>
      <c r="D12" s="13">
        <v>1631269.93</v>
      </c>
      <c r="E12" s="18">
        <f t="shared" si="0"/>
        <v>18538129.93</v>
      </c>
      <c r="F12" s="12">
        <v>18020396.34</v>
      </c>
      <c r="G12" s="12">
        <v>18020396.34</v>
      </c>
      <c r="H12" s="20">
        <f t="shared" si="1"/>
        <v>517733.58999999985</v>
      </c>
    </row>
    <row r="13" spans="2:9" ht="11.95" customHeight="1" x14ac:dyDescent="0.25">
      <c r="B13" s="11" t="s">
        <v>17</v>
      </c>
      <c r="C13" s="12">
        <v>8145250</v>
      </c>
      <c r="D13" s="13">
        <v>324022.92</v>
      </c>
      <c r="E13" s="18">
        <f>C13+D13</f>
        <v>8469272.9199999999</v>
      </c>
      <c r="F13" s="12">
        <v>8199916.6100000003</v>
      </c>
      <c r="G13" s="12">
        <v>8071756.3200000003</v>
      </c>
      <c r="H13" s="20">
        <f t="shared" si="1"/>
        <v>269356.30999999959</v>
      </c>
    </row>
    <row r="14" spans="2:9" ht="11.95" customHeight="1" x14ac:dyDescent="0.25">
      <c r="B14" s="11" t="s">
        <v>18</v>
      </c>
      <c r="C14" s="12">
        <v>11915100</v>
      </c>
      <c r="D14" s="13">
        <v>450888.83</v>
      </c>
      <c r="E14" s="18">
        <f t="shared" si="0"/>
        <v>12365988.83</v>
      </c>
      <c r="F14" s="12">
        <v>10834853.76</v>
      </c>
      <c r="G14" s="12">
        <v>10645224.91</v>
      </c>
      <c r="H14" s="20">
        <f t="shared" si="1"/>
        <v>1531135.0700000003</v>
      </c>
    </row>
    <row r="15" spans="2:9" ht="11.95" customHeight="1" x14ac:dyDescent="0.25">
      <c r="B15" s="11" t="s">
        <v>19</v>
      </c>
      <c r="C15" s="12">
        <v>7092090</v>
      </c>
      <c r="D15" s="13">
        <v>-5504774.7699999996</v>
      </c>
      <c r="E15" s="18">
        <f t="shared" si="0"/>
        <v>1587315.2300000004</v>
      </c>
      <c r="F15" s="12">
        <v>0</v>
      </c>
      <c r="G15" s="12">
        <v>0</v>
      </c>
      <c r="H15" s="20">
        <f t="shared" si="1"/>
        <v>1587315.2300000004</v>
      </c>
    </row>
    <row r="16" spans="2:9" ht="11.95" customHeight="1" x14ac:dyDescent="0.25">
      <c r="B16" s="11" t="s">
        <v>20</v>
      </c>
      <c r="C16" s="12">
        <v>40000</v>
      </c>
      <c r="D16" s="13">
        <v>62000</v>
      </c>
      <c r="E16" s="18">
        <f t="shared" si="0"/>
        <v>102000</v>
      </c>
      <c r="F16" s="12">
        <v>63000</v>
      </c>
      <c r="G16" s="12">
        <v>63000</v>
      </c>
      <c r="H16" s="20">
        <f t="shared" si="1"/>
        <v>39000</v>
      </c>
    </row>
    <row r="17" spans="2:8" ht="24.05" customHeight="1" x14ac:dyDescent="0.25">
      <c r="B17" s="6" t="s">
        <v>21</v>
      </c>
      <c r="C17" s="16">
        <f>SUM(C18:C26)</f>
        <v>11125700</v>
      </c>
      <c r="D17" s="16">
        <f>SUM(D18:D26)</f>
        <v>1106205.2399999998</v>
      </c>
      <c r="E17" s="16">
        <f t="shared" si="0"/>
        <v>12231905.24</v>
      </c>
      <c r="F17" s="16">
        <f>SUM(F18:F26)</f>
        <v>8789802.4800000004</v>
      </c>
      <c r="G17" s="16">
        <f>SUM(G18:G26)</f>
        <v>8681656.5899999999</v>
      </c>
      <c r="H17" s="16">
        <f t="shared" si="1"/>
        <v>3442102.76</v>
      </c>
    </row>
    <row r="18" spans="2:8" ht="23.6" x14ac:dyDescent="0.25">
      <c r="B18" s="9" t="s">
        <v>22</v>
      </c>
      <c r="C18" s="12">
        <v>2563900.0099999998</v>
      </c>
      <c r="D18" s="13">
        <v>-168682.69</v>
      </c>
      <c r="E18" s="18">
        <f t="shared" si="0"/>
        <v>2395217.3199999998</v>
      </c>
      <c r="F18" s="12">
        <v>1830883.4</v>
      </c>
      <c r="G18" s="12">
        <v>1827722.98</v>
      </c>
      <c r="H18" s="20">
        <f t="shared" si="1"/>
        <v>564333.91999999993</v>
      </c>
    </row>
    <row r="19" spans="2:8" ht="11.95" customHeight="1" x14ac:dyDescent="0.25">
      <c r="B19" s="9" t="s">
        <v>23</v>
      </c>
      <c r="C19" s="12">
        <v>791900</v>
      </c>
      <c r="D19" s="13">
        <v>-29463.98</v>
      </c>
      <c r="E19" s="18">
        <f t="shared" si="0"/>
        <v>762436.02</v>
      </c>
      <c r="F19" s="12">
        <v>589840.52</v>
      </c>
      <c r="G19" s="12">
        <v>588040.35</v>
      </c>
      <c r="H19" s="20">
        <f t="shared" si="1"/>
        <v>172595.5</v>
      </c>
    </row>
    <row r="20" spans="2:8" ht="11.95" customHeight="1" x14ac:dyDescent="0.25">
      <c r="B20" s="9" t="s">
        <v>24</v>
      </c>
      <c r="C20" s="12">
        <v>180000</v>
      </c>
      <c r="D20" s="13">
        <v>83292.5</v>
      </c>
      <c r="E20" s="18">
        <f t="shared" si="0"/>
        <v>263292.5</v>
      </c>
      <c r="F20" s="12">
        <v>161440.54999999999</v>
      </c>
      <c r="G20" s="12">
        <v>161440.54999999999</v>
      </c>
      <c r="H20" s="20">
        <f t="shared" si="1"/>
        <v>101851.95000000001</v>
      </c>
    </row>
    <row r="21" spans="2:8" ht="11.95" customHeight="1" x14ac:dyDescent="0.25">
      <c r="B21" s="9" t="s">
        <v>25</v>
      </c>
      <c r="C21" s="12">
        <v>1908399.99</v>
      </c>
      <c r="D21" s="13">
        <v>1943733.71</v>
      </c>
      <c r="E21" s="18">
        <f t="shared" si="0"/>
        <v>3852133.7</v>
      </c>
      <c r="F21" s="12">
        <v>3095015.6</v>
      </c>
      <c r="G21" s="12">
        <v>3089277.09</v>
      </c>
      <c r="H21" s="20">
        <f t="shared" si="1"/>
        <v>757118.10000000009</v>
      </c>
    </row>
    <row r="22" spans="2:8" ht="11.95" customHeight="1" x14ac:dyDescent="0.25">
      <c r="B22" s="9" t="s">
        <v>26</v>
      </c>
      <c r="C22" s="12">
        <v>1454850</v>
      </c>
      <c r="D22" s="13">
        <v>-385584.64000000001</v>
      </c>
      <c r="E22" s="18">
        <f t="shared" si="0"/>
        <v>1069265.3599999999</v>
      </c>
      <c r="F22" s="12">
        <v>396454.84</v>
      </c>
      <c r="G22" s="12">
        <v>374623.64</v>
      </c>
      <c r="H22" s="20">
        <f t="shared" si="1"/>
        <v>672810.51999999979</v>
      </c>
    </row>
    <row r="23" spans="2:8" ht="11.95" customHeight="1" x14ac:dyDescent="0.25">
      <c r="B23" s="9" t="s">
        <v>27</v>
      </c>
      <c r="C23" s="12">
        <v>1809700.01</v>
      </c>
      <c r="D23" s="13">
        <v>100</v>
      </c>
      <c r="E23" s="18">
        <f t="shared" si="0"/>
        <v>1809800.01</v>
      </c>
      <c r="F23" s="12">
        <v>1366025.95</v>
      </c>
      <c r="G23" s="12">
        <v>1304019.19</v>
      </c>
      <c r="H23" s="20">
        <f t="shared" si="1"/>
        <v>443774.06000000006</v>
      </c>
    </row>
    <row r="24" spans="2:8" ht="11.95" customHeight="1" x14ac:dyDescent="0.25">
      <c r="B24" s="9" t="s">
        <v>28</v>
      </c>
      <c r="C24" s="12">
        <v>1099000</v>
      </c>
      <c r="D24" s="13">
        <v>-246570.89</v>
      </c>
      <c r="E24" s="18">
        <f t="shared" si="0"/>
        <v>852429.11</v>
      </c>
      <c r="F24" s="12">
        <v>413152.85</v>
      </c>
      <c r="G24" s="12">
        <v>404731.25</v>
      </c>
      <c r="H24" s="20">
        <f t="shared" si="1"/>
        <v>439276.26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1317949.99</v>
      </c>
      <c r="D26" s="13">
        <v>-90618.77</v>
      </c>
      <c r="E26" s="18">
        <f t="shared" si="0"/>
        <v>1227331.22</v>
      </c>
      <c r="F26" s="12">
        <v>936988.77</v>
      </c>
      <c r="G26" s="12">
        <v>931801.54</v>
      </c>
      <c r="H26" s="20">
        <f t="shared" si="1"/>
        <v>290342.44999999995</v>
      </c>
    </row>
    <row r="27" spans="2:8" ht="20.149999999999999" customHeight="1" x14ac:dyDescent="0.25">
      <c r="B27" s="6" t="s">
        <v>31</v>
      </c>
      <c r="C27" s="16">
        <f>SUM(C28:C36)</f>
        <v>36628650</v>
      </c>
      <c r="D27" s="16">
        <f>SUM(D28:D36)</f>
        <v>-701630.25000000023</v>
      </c>
      <c r="E27" s="16">
        <f>D27+C27</f>
        <v>35927019.75</v>
      </c>
      <c r="F27" s="16">
        <f>SUM(F28:F36)</f>
        <v>27781733.510000005</v>
      </c>
      <c r="G27" s="16">
        <f>SUM(G28:G36)</f>
        <v>27480726.949999999</v>
      </c>
      <c r="H27" s="16">
        <f t="shared" si="1"/>
        <v>8145286.2399999946</v>
      </c>
    </row>
    <row r="28" spans="2:8" x14ac:dyDescent="0.25">
      <c r="B28" s="9" t="s">
        <v>32</v>
      </c>
      <c r="C28" s="12">
        <v>1917273</v>
      </c>
      <c r="D28" s="13">
        <v>918925.97</v>
      </c>
      <c r="E28" s="18">
        <f t="shared" ref="E28:E36" si="2">C28+D28</f>
        <v>2836198.9699999997</v>
      </c>
      <c r="F28" s="12">
        <v>2348703.2799999998</v>
      </c>
      <c r="G28" s="12">
        <v>2348703.2799999998</v>
      </c>
      <c r="H28" s="20">
        <f t="shared" si="1"/>
        <v>487495.68999999994</v>
      </c>
    </row>
    <row r="29" spans="2:8" x14ac:dyDescent="0.25">
      <c r="B29" s="9" t="s">
        <v>33</v>
      </c>
      <c r="C29" s="12">
        <v>6293258.3499999996</v>
      </c>
      <c r="D29" s="13">
        <v>961788.96</v>
      </c>
      <c r="E29" s="18">
        <f t="shared" si="2"/>
        <v>7255047.3099999996</v>
      </c>
      <c r="F29" s="12">
        <v>6309105.1399999997</v>
      </c>
      <c r="G29" s="12">
        <v>6303972.1399999997</v>
      </c>
      <c r="H29" s="20">
        <f t="shared" si="1"/>
        <v>945942.16999999993</v>
      </c>
    </row>
    <row r="30" spans="2:8" ht="11.95" customHeight="1" x14ac:dyDescent="0.25">
      <c r="B30" s="9" t="s">
        <v>34</v>
      </c>
      <c r="C30" s="12">
        <v>9382600</v>
      </c>
      <c r="D30" s="13">
        <v>-984124.34</v>
      </c>
      <c r="E30" s="18">
        <f t="shared" si="2"/>
        <v>8398475.6600000001</v>
      </c>
      <c r="F30" s="12">
        <v>6371952.3099999996</v>
      </c>
      <c r="G30" s="12">
        <v>6300015.5099999998</v>
      </c>
      <c r="H30" s="20">
        <f t="shared" si="1"/>
        <v>2026523.3500000006</v>
      </c>
    </row>
    <row r="31" spans="2:8" x14ac:dyDescent="0.25">
      <c r="B31" s="9" t="s">
        <v>35</v>
      </c>
      <c r="C31" s="12">
        <v>1425961.67</v>
      </c>
      <c r="D31" s="13">
        <v>47699.01</v>
      </c>
      <c r="E31" s="18">
        <f t="shared" si="2"/>
        <v>1473660.68</v>
      </c>
      <c r="F31" s="12">
        <v>873151.82</v>
      </c>
      <c r="G31" s="12">
        <v>873151.82</v>
      </c>
      <c r="H31" s="20">
        <f t="shared" si="1"/>
        <v>600508.86</v>
      </c>
    </row>
    <row r="32" spans="2:8" x14ac:dyDescent="0.25">
      <c r="B32" s="9" t="s">
        <v>36</v>
      </c>
      <c r="C32" s="12">
        <v>6028868.0800000001</v>
      </c>
      <c r="D32" s="13">
        <v>986710.23</v>
      </c>
      <c r="E32" s="18">
        <f t="shared" si="2"/>
        <v>7015578.3100000005</v>
      </c>
      <c r="F32" s="12">
        <v>4154116.58</v>
      </c>
      <c r="G32" s="12">
        <v>4045924.54</v>
      </c>
      <c r="H32" s="20">
        <f t="shared" si="1"/>
        <v>2861461.7300000004</v>
      </c>
    </row>
    <row r="33" spans="2:8" x14ac:dyDescent="0.25">
      <c r="B33" s="9" t="s">
        <v>37</v>
      </c>
      <c r="C33" s="12">
        <v>3761500</v>
      </c>
      <c r="D33" s="13">
        <v>-2438844.2000000002</v>
      </c>
      <c r="E33" s="18">
        <f t="shared" si="2"/>
        <v>1322655.7999999998</v>
      </c>
      <c r="F33" s="12">
        <v>811937.29</v>
      </c>
      <c r="G33" s="12">
        <v>774643.29</v>
      </c>
      <c r="H33" s="20">
        <f t="shared" si="1"/>
        <v>510718.50999999978</v>
      </c>
    </row>
    <row r="34" spans="2:8" x14ac:dyDescent="0.25">
      <c r="B34" s="9" t="s">
        <v>38</v>
      </c>
      <c r="C34" s="12">
        <v>464640.9</v>
      </c>
      <c r="D34" s="13">
        <v>177810.96</v>
      </c>
      <c r="E34" s="18">
        <f t="shared" si="2"/>
        <v>642451.86</v>
      </c>
      <c r="F34" s="12">
        <v>534169.68999999994</v>
      </c>
      <c r="G34" s="12">
        <v>534169.68999999994</v>
      </c>
      <c r="H34" s="20">
        <f t="shared" si="1"/>
        <v>108282.17000000004</v>
      </c>
    </row>
    <row r="35" spans="2:8" x14ac:dyDescent="0.25">
      <c r="B35" s="9" t="s">
        <v>39</v>
      </c>
      <c r="C35" s="12">
        <v>4622448</v>
      </c>
      <c r="D35" s="13">
        <v>-1417757.05</v>
      </c>
      <c r="E35" s="18">
        <f t="shared" si="2"/>
        <v>3204690.95</v>
      </c>
      <c r="F35" s="12">
        <v>3029180.64</v>
      </c>
      <c r="G35" s="12">
        <v>3004207</v>
      </c>
      <c r="H35" s="20">
        <f t="shared" si="1"/>
        <v>175510.31000000006</v>
      </c>
    </row>
    <row r="36" spans="2:8" x14ac:dyDescent="0.25">
      <c r="B36" s="9" t="s">
        <v>40</v>
      </c>
      <c r="C36" s="12">
        <v>2732100</v>
      </c>
      <c r="D36" s="13">
        <v>1046160.21</v>
      </c>
      <c r="E36" s="18">
        <f t="shared" si="2"/>
        <v>3778260.21</v>
      </c>
      <c r="F36" s="12">
        <v>3349416.76</v>
      </c>
      <c r="G36" s="12">
        <v>3295939.68</v>
      </c>
      <c r="H36" s="20">
        <f t="shared" si="1"/>
        <v>428843.45000000019</v>
      </c>
    </row>
    <row r="37" spans="2:8" ht="20.149999999999999" customHeight="1" x14ac:dyDescent="0.25">
      <c r="B37" s="7" t="s">
        <v>41</v>
      </c>
      <c r="C37" s="16">
        <f>SUM(C38:C46)</f>
        <v>50955238.259999998</v>
      </c>
      <c r="D37" s="16">
        <f>SUM(D38:D46)</f>
        <v>64414270.920000002</v>
      </c>
      <c r="E37" s="16">
        <f>C37+D37</f>
        <v>115369509.18000001</v>
      </c>
      <c r="F37" s="16">
        <f>SUM(F38:F46)</f>
        <v>86238144.530000001</v>
      </c>
      <c r="G37" s="16">
        <f>SUM(G38:G46)</f>
        <v>84907570.549999997</v>
      </c>
      <c r="H37" s="16">
        <f t="shared" si="1"/>
        <v>29131364.650000006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50955238.259999998</v>
      </c>
      <c r="D41" s="13">
        <v>64414270.920000002</v>
      </c>
      <c r="E41" s="18">
        <f t="shared" si="3"/>
        <v>115369509.18000001</v>
      </c>
      <c r="F41" s="12">
        <v>86238144.530000001</v>
      </c>
      <c r="G41" s="12">
        <v>84907570.549999997</v>
      </c>
      <c r="H41" s="20">
        <f t="shared" ref="H41:H72" si="4">E41-F41</f>
        <v>29131364.650000006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6932899.9999999991</v>
      </c>
      <c r="D47" s="16">
        <f>SUM(D48:D56)</f>
        <v>-681395.94</v>
      </c>
      <c r="E47" s="16">
        <f t="shared" si="3"/>
        <v>6251504.0599999987</v>
      </c>
      <c r="F47" s="16">
        <f>SUM(F48:F56)</f>
        <v>4252088.2300000004</v>
      </c>
      <c r="G47" s="16">
        <f>SUM(G48:G56)</f>
        <v>4244200.2300000004</v>
      </c>
      <c r="H47" s="16">
        <f t="shared" si="4"/>
        <v>1999415.8299999982</v>
      </c>
    </row>
    <row r="48" spans="2:8" x14ac:dyDescent="0.25">
      <c r="B48" s="9" t="s">
        <v>52</v>
      </c>
      <c r="C48" s="12">
        <v>3395046.61</v>
      </c>
      <c r="D48" s="13">
        <v>-325960</v>
      </c>
      <c r="E48" s="18">
        <f t="shared" si="3"/>
        <v>3069086.61</v>
      </c>
      <c r="F48" s="12">
        <v>1875723.61</v>
      </c>
      <c r="G48" s="12">
        <v>1867835.61</v>
      </c>
      <c r="H48" s="20">
        <f t="shared" si="4"/>
        <v>1193362.9999999998</v>
      </c>
    </row>
    <row r="49" spans="2:8" x14ac:dyDescent="0.25">
      <c r="B49" s="9" t="s">
        <v>53</v>
      </c>
      <c r="C49" s="12">
        <v>471400</v>
      </c>
      <c r="D49" s="13">
        <v>-3475.32</v>
      </c>
      <c r="E49" s="18">
        <f t="shared" si="3"/>
        <v>467924.68</v>
      </c>
      <c r="F49" s="12">
        <v>153002.03</v>
      </c>
      <c r="G49" s="12">
        <v>153002.03</v>
      </c>
      <c r="H49" s="20">
        <f t="shared" si="4"/>
        <v>314922.65000000002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350000</v>
      </c>
      <c r="D51" s="13">
        <v>115000</v>
      </c>
      <c r="E51" s="18">
        <f t="shared" si="3"/>
        <v>465000</v>
      </c>
      <c r="F51" s="12">
        <v>408420</v>
      </c>
      <c r="G51" s="12">
        <v>408420</v>
      </c>
      <c r="H51" s="20">
        <f t="shared" si="4"/>
        <v>56580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2677542.6800000002</v>
      </c>
      <c r="D53" s="13">
        <v>-1026555.12</v>
      </c>
      <c r="E53" s="18">
        <f t="shared" si="3"/>
        <v>1650987.56</v>
      </c>
      <c r="F53" s="12">
        <v>1252475.48</v>
      </c>
      <c r="G53" s="12">
        <v>1252475.48</v>
      </c>
      <c r="H53" s="20">
        <f t="shared" si="4"/>
        <v>398512.08000000007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38910.71</v>
      </c>
      <c r="D56" s="13">
        <v>559594.5</v>
      </c>
      <c r="E56" s="18">
        <f t="shared" si="3"/>
        <v>598505.21</v>
      </c>
      <c r="F56" s="12">
        <v>562467.11</v>
      </c>
      <c r="G56" s="12">
        <v>562467.11</v>
      </c>
      <c r="H56" s="20">
        <f t="shared" si="4"/>
        <v>36038.099999999977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4400000</v>
      </c>
      <c r="E57" s="16">
        <f t="shared" si="3"/>
        <v>4400000</v>
      </c>
      <c r="F57" s="16">
        <f>SUM(F58:F60)</f>
        <v>3966743.14</v>
      </c>
      <c r="G57" s="16">
        <f>SUM(G58:G60)</f>
        <v>3966743.14</v>
      </c>
      <c r="H57" s="16">
        <f t="shared" si="4"/>
        <v>433256.85999999987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4400000</v>
      </c>
      <c r="E59" s="18">
        <f t="shared" si="3"/>
        <v>4400000</v>
      </c>
      <c r="F59" s="12">
        <v>3966743.14</v>
      </c>
      <c r="G59" s="12">
        <v>3966743.14</v>
      </c>
      <c r="H59" s="18">
        <f t="shared" si="4"/>
        <v>433256.85999999987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169795088.25999999</v>
      </c>
      <c r="D81" s="22">
        <f>SUM(D73,D69,D61,D57,D47,D37,D27,D17,D9)</f>
        <v>66317449.969999999</v>
      </c>
      <c r="E81" s="22">
        <f>C81+D81</f>
        <v>236112538.22999999</v>
      </c>
      <c r="F81" s="22">
        <f>SUM(F73,F69,F61,F57,F47,F37,F17,F27,F9)</f>
        <v>188455791.49000001</v>
      </c>
      <c r="G81" s="22">
        <f>SUM(G73,G69,G61,G57,G47,G37,G27,G17,G9)</f>
        <v>186390387.92000002</v>
      </c>
      <c r="H81" s="22">
        <f t="shared" si="5"/>
        <v>47656746.73999998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2024-01-27T15:58:15Z</cp:lastPrinted>
  <dcterms:created xsi:type="dcterms:W3CDTF">2019-12-04T16:22:52Z</dcterms:created>
  <dcterms:modified xsi:type="dcterms:W3CDTF">2024-01-27T15:58:18Z</dcterms:modified>
</cp:coreProperties>
</file>